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H A R Ç L A R\2023-2024 HARÇ\Harç Cetvelleri\"/>
    </mc:Choice>
  </mc:AlternateContent>
  <xr:revisionPtr revIDLastSave="0" documentId="13_ncr:1_{FF63D826-6E50-4EE0-A8FF-0A2DB3B265B7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ayfa2" sheetId="2" r:id="rId1"/>
  </sheets>
  <definedNames>
    <definedName name="_xlnm.Print_Area" localSheetId="0">Sayfa2!$B$3:$I$47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33" i="2"/>
  <c r="G34" i="2"/>
  <c r="G35" i="2"/>
  <c r="G36" i="2"/>
  <c r="G37" i="2"/>
  <c r="G38" i="2"/>
  <c r="G39" i="2"/>
  <c r="G40" i="2"/>
  <c r="G41" i="2"/>
  <c r="F32" i="2"/>
  <c r="F33" i="2"/>
  <c r="F34" i="2"/>
  <c r="F35" i="2"/>
  <c r="F36" i="2"/>
  <c r="F37" i="2"/>
  <c r="F38" i="2"/>
  <c r="F39" i="2"/>
  <c r="F40" i="2"/>
  <c r="F41" i="2"/>
  <c r="E32" i="2"/>
  <c r="E33" i="2"/>
  <c r="E34" i="2"/>
  <c r="E35" i="2"/>
  <c r="E36" i="2"/>
  <c r="E37" i="2"/>
  <c r="E38" i="2"/>
  <c r="E39" i="2"/>
  <c r="E40" i="2"/>
  <c r="E41" i="2"/>
  <c r="D32" i="2"/>
  <c r="D33" i="2"/>
  <c r="D34" i="2"/>
  <c r="D35" i="2"/>
  <c r="D36" i="2"/>
  <c r="D37" i="2"/>
  <c r="D38" i="2"/>
  <c r="D39" i="2"/>
  <c r="D40" i="2"/>
  <c r="D41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</calcChain>
</file>

<file path=xl/sharedStrings.xml><?xml version="1.0" encoding="utf-8"?>
<sst xmlns="http://schemas.openxmlformats.org/spreadsheetml/2006/main" count="122" uniqueCount="50">
  <si>
    <t>TÜRK ÖĞRENCİLER</t>
  </si>
  <si>
    <t>FAKÜLTE</t>
  </si>
  <si>
    <t>Öğretim Dili</t>
  </si>
  <si>
    <t>I.ÖĞRETİM UZATAN</t>
  </si>
  <si>
    <t>II. ÖĞRETİM,UZAKTAN EĞİTİM</t>
  </si>
  <si>
    <t>GÜZ</t>
  </si>
  <si>
    <t>BAHAR</t>
  </si>
  <si>
    <t>YILLIK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</si>
  <si>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</si>
  <si>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</si>
  <si>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</si>
  <si>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</si>
  <si>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</si>
  <si>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</si>
  <si>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</si>
  <si>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</si>
  <si>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EDEBİYAT FAKÜLTESİ</t>
  </si>
  <si>
    <t>Türkçe</t>
  </si>
  <si>
    <t>İngilizce (%100)</t>
  </si>
  <si>
    <t>FEN FAKÜLTESİ</t>
  </si>
  <si>
    <t>İKTİSADİ VE İDARİ BİLİMLER FAK.</t>
  </si>
  <si>
    <t>İSLAMİ İLİMLER FAKÜLTESİ</t>
  </si>
  <si>
    <t>İŞLETME FAKÜLTESİ</t>
  </si>
  <si>
    <t>İLETİŞİM FAKÜLTESİ</t>
  </si>
  <si>
    <t>MİMARLIK FAKÜLTESİ</t>
  </si>
  <si>
    <t>MÜHENDİSLİK FAKÜLTESİ</t>
  </si>
  <si>
    <t>ORMAN FAKÜLTESİ</t>
  </si>
  <si>
    <t>SAFR.FET.TOK.GÜZEL SAN.VE TAS.FAK.</t>
  </si>
  <si>
    <t>SAFRANBOLU TURİZM FAKÜLTESİ</t>
  </si>
  <si>
    <t>SAĞLIK BİLİMLERİ FAKÜLTESİ</t>
  </si>
  <si>
    <t>TEKNİK EĞİTİM FAKÜLTESİ</t>
  </si>
  <si>
    <t>TEKNOLOJİ FAKÜLTESİ</t>
  </si>
  <si>
    <t>DİŞ HEKİMLİĞİ FAKÜLTESİ</t>
  </si>
  <si>
    <t>TIP FAKÜLTESİ</t>
  </si>
  <si>
    <t>YÜKSEKOKUL/MESLEK YÜKSEKOKULU</t>
  </si>
  <si>
    <t>I.ÖĞRETİM</t>
  </si>
  <si>
    <t>ADALET MESLEK YÜKSEKOKULU</t>
  </si>
  <si>
    <t>EFLANİ  MYO</t>
  </si>
  <si>
    <t>ESKİPAZAR MESLEK YÜKSEKOKULU</t>
  </si>
  <si>
    <t>HASAN DOĞAN BESYO</t>
  </si>
  <si>
    <t>SAFRANBOLU MESLEK YÜKSEKOKULU</t>
  </si>
  <si>
    <t>SAĞLIK HİZMETLERİ MYO</t>
  </si>
  <si>
    <t>SAĞLIK YÜKSEKOKULU</t>
  </si>
  <si>
    <t>TÜRK.OD.VE BORS.BİR.TEK.BİL.MYO.</t>
  </si>
  <si>
    <t>YENİCE MESLEK YÜKSEKOKULU</t>
  </si>
  <si>
    <t>ENSTİTÜ</t>
  </si>
  <si>
    <t>UZAKTAN EĞİTİM</t>
  </si>
  <si>
    <t>LİSANSÜSTÜ EĞİTİM ENSTİTÜSÜ</t>
  </si>
  <si>
    <t xml:space="preserve">Türkçe </t>
  </si>
  <si>
    <t>KARABÜK ÜNİVERSİTESİ 2023-2024 EĞİTİM ÖĞRETİM YILI ÖĞRENİM ÜCRETLERİ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</si>
</sst>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64" fontId="1" fillId="0" borderId="13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14" xfId="0" applyFont="1" applyBorder="1"/>
    <xf numFmtId="164" fontId="4" fillId="0" borderId="14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164" fontId="5" fillId="0" borderId="1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164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24" xfId="0" applyFont="1" applyBorder="1"/>
    <xf numFmtId="0" fontId="4" fillId="0" borderId="18" xfId="0" applyFont="1" applyBorder="1"/>
    <xf numFmtId="164" fontId="4" fillId="0" borderId="18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5" fillId="0" borderId="13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4" fontId="4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18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39">
    <dxf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64" formatCode="&quot;₺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62"/>
        <scheme val="none"/>
      </font>
      <numFmt numFmtId="164" formatCode="&quot;₺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3FE5BF-3832-41A0-87E1-D798B3017D21}" name="Tablo2" displayName="Tablo2" ref="B8:I27" totalsRowShown="0" headerRowDxfId="38" dataDxfId="36" headerRowBorderDxfId="37" tableBorderDxfId="35" totalsRowBorderDxfId="34">
  <autoFilter ref="B8:I27" xr:uid="{0A3FE5BF-3832-41A0-87E1-D798B3017D21}"/>
  <tableColumns count="8">
    <tableColumn id="1" xr3:uid="{35580D58-A9E9-4E9A-889E-8A3AADF04627}" name="Sütun1" dataDxfId="33"/>
    <tableColumn id="2" xr3:uid="{A16C7384-885D-4FEE-A723-65D3A1157395}" name="Sütun2" dataDxfId="32"/>
    <tableColumn id="3" xr3:uid="{69A6BD1D-5FB7-4E79-AFD5-2F9884D868E3}" name="Sütun3" dataDxfId="31">
      <calculatedColumnFormula>Tablo2[[#This Row],[Sütun7]]/2</calculatedColumnFormula>
    </tableColumn>
    <tableColumn id="4" xr3:uid="{03CA20EA-450A-451C-9ABB-9CF220710357}" name="Sütun4" dataDxfId="30">
      <calculatedColumnFormula>Tablo2[[#This Row],[Sütun7]]/2</calculatedColumnFormula>
    </tableColumn>
    <tableColumn id="5" xr3:uid="{B867784D-B6BD-4B6A-A6D1-0E623A7F9C49}" name="Sütun5" dataDxfId="29">
      <calculatedColumnFormula>Tablo2[[#This Row],[Sütun8]]/2</calculatedColumnFormula>
    </tableColumn>
    <tableColumn id="6" xr3:uid="{4D27A9DB-319A-49CB-9DC5-ADB301E53933}" name="Sütun6" dataDxfId="28">
      <calculatedColumnFormula>Tablo2[[#This Row],[Sütun8]]/2</calculatedColumnFormula>
    </tableColumn>
    <tableColumn id="7" xr3:uid="{3A462DFA-95BF-4401-A585-887A167042D8}" name="Sütun7" dataDxfId="27"/>
    <tableColumn id="8" xr3:uid="{3ED51B5B-0BC3-40FB-AE15-9595D6D678FE}" name="Sütun8" dataDxfId="26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A589C3-1ABC-4545-A540-02F7BE7718B5}" name="Tablo4" displayName="Tablo4" ref="B31:I41" totalsRowShown="0" headerRowDxfId="25" dataDxfId="23" headerRowBorderDxfId="24" tableBorderDxfId="22" totalsRowBorderDxfId="21">
  <autoFilter ref="B31:I41" xr:uid="{2DA589C3-1ABC-4545-A540-02F7BE7718B5}"/>
  <tableColumns count="8">
    <tableColumn id="1" xr3:uid="{B85B6058-769A-4262-AF4B-EBE283A6E6F1}" name="Sütun1" dataDxfId="20"/>
    <tableColumn id="2" xr3:uid="{A13A9B00-40B5-4538-A981-E34FED18C27B}" name="Sütun2" dataDxfId="19"/>
    <tableColumn id="3" xr3:uid="{D8742D03-175B-4C11-BA55-1EED381F9BCA}" name="Sütun3" dataDxfId="18">
      <calculatedColumnFormula>Tablo4[[#This Row],[Sütun7]]/2</calculatedColumnFormula>
    </tableColumn>
    <tableColumn id="4" xr3:uid="{E3997E79-4B52-46C5-B5B0-80F6BE5ABC4F}" name="Sütun4" dataDxfId="17">
      <calculatedColumnFormula>Tablo4[[#This Row],[Sütun7]]/2</calculatedColumnFormula>
    </tableColumn>
    <tableColumn id="5" xr3:uid="{2FBDCB10-11A5-48D5-80E0-7C44C7E4C0B0}" name="Sütun5" dataDxfId="16">
      <calculatedColumnFormula>Tablo4[[#This Row],[Sütun8]]/2</calculatedColumnFormula>
    </tableColumn>
    <tableColumn id="6" xr3:uid="{A15F865C-5DFC-4B0B-8FD7-D3836F16D1BB}" name="Sütun6" dataDxfId="15">
      <calculatedColumnFormula>Tablo4[[#This Row],[Sütun8]]/2</calculatedColumnFormula>
    </tableColumn>
    <tableColumn id="7" xr3:uid="{32A2DC95-B79E-4591-827B-4C45E5AF587E}" name="Sütun7" dataDxfId="14"/>
    <tableColumn id="8" xr3:uid="{27EEED37-7AF1-4145-9F31-F5071C0CA19A}" name="Sütun8" dataDxfId="1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E93D4E5-DDB3-4CA6-850A-FC62867D81A2}" name="Tablo5" displayName="Tablo5" ref="B45:I46" totalsRowShown="0" headerRowDxfId="12" dataDxfId="10" headerRowBorderDxfId="11" tableBorderDxfId="9" totalsRowBorderDxfId="8">
  <autoFilter ref="B45:I46" xr:uid="{9E93D4E5-DDB3-4CA6-850A-FC62867D81A2}"/>
  <tableColumns count="8">
    <tableColumn id="1" xr3:uid="{D844B1C1-DDBA-4B40-9F68-FC1137D96B69}" name="Sütun1" dataDxfId="7"/>
    <tableColumn id="2" xr3:uid="{6B905B94-9BF2-47BC-8FE1-4C58D85DB53F}" name="Sütun2" dataDxfId="6"/>
    <tableColumn id="3" xr3:uid="{285FE9C1-B9EA-4CC1-995E-253F7312248B}" name="Sütun3" dataDxfId="5"/>
    <tableColumn id="4" xr3:uid="{07AEE643-C66E-45CA-9C41-20CE85EC574A}" name="Sütun4" dataDxfId="4"/>
    <tableColumn id="5" xr3:uid="{5E1B2E93-3616-44A2-9D87-58F8D6750745}" name="Sütun5" dataDxfId="3"/>
    <tableColumn id="6" xr3:uid="{110158D4-4A07-475D-AAF9-92D27ED54E84}" name="Sütun6" dataDxfId="2"/>
    <tableColumn id="7" xr3:uid="{5077DA1B-73FF-49BF-A3F0-DD4649864C20}" name="Sütun7" dataDxfId="1"/>
    <tableColumn id="8" xr3:uid="{2A822871-33FE-4740-9791-E8D8EEF6023E}" name="Sütu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54B8-26EC-4EDE-9C6C-F9974E107179}">
  <sheetPr>
    <pageSetUpPr fitToPage="1"/>
  </sheetPr>
  <dimension ref="B2:I46"/>
  <sheetViews>
    <sheetView tabSelected="1" topLeftCell="A25" zoomScale="130" zoomScaleNormal="130" workbookViewId="0">
      <selection sqref="A1:XFD1048576"/>
    </sheetView>
  </sheetViews>
  <sheetFormatPr defaultRowHeight="15" x14ac:dyDescent="0.25"/>
  <cols>
    <col min="2" max="2" width="42.42578125" bestFit="1" customWidth="1"/>
    <col min="3" max="3" width="18.28515625" bestFit="1" customWidth="1"/>
    <col min="4" max="5" width="10.140625" bestFit="1" customWidth="1"/>
    <col min="6" max="6" width="13.140625" customWidth="1"/>
    <col min="7" max="7" width="16.5703125" customWidth="1"/>
    <col min="8" max="8" width="21.85546875" style="4" customWidth="1"/>
    <col min="9" max="9" width="29.28515625" style="5" customWidth="1"/>
  </cols>
  <sheetData>
    <row r="2" spans="2:9" ht="15.75" thickBot="1" x14ac:dyDescent="0.3"/>
    <row r="3" spans="2:9" ht="16.5" x14ac:dyDescent="0.25">
      <c r="B3" s="54" t="s">
        <v>0</v>
      </c>
      <c r="C3" s="55"/>
      <c r="D3" s="55"/>
      <c r="E3" s="55"/>
      <c r="F3" s="55"/>
      <c r="G3" s="55"/>
      <c r="H3" s="55"/>
      <c r="I3" s="56"/>
    </row>
    <row r="4" spans="2:9" ht="17.25" thickBot="1" x14ac:dyDescent="0.3">
      <c r="B4" s="57" t="s">
        <v>49</v>
      </c>
      <c r="C4" s="58"/>
      <c r="D4" s="58"/>
      <c r="E4" s="58"/>
      <c r="F4" s="58"/>
      <c r="G4" s="58"/>
      <c r="H4" s="58"/>
      <c r="I4" s="59"/>
    </row>
    <row r="5" spans="2:9" ht="17.25" thickBot="1" x14ac:dyDescent="0.3">
      <c r="B5" s="6"/>
      <c r="C5" s="6"/>
      <c r="D5" s="6"/>
      <c r="E5" s="6"/>
      <c r="F5" s="6"/>
      <c r="G5" s="6"/>
      <c r="H5" s="6"/>
      <c r="I5" s="6"/>
    </row>
    <row r="6" spans="2:9" x14ac:dyDescent="0.25">
      <c r="B6" s="60" t="s">
        <v>1</v>
      </c>
      <c r="C6" s="62" t="s">
        <v>2</v>
      </c>
      <c r="D6" s="64" t="s">
        <v>3</v>
      </c>
      <c r="E6" s="64"/>
      <c r="F6" s="64" t="s">
        <v>4</v>
      </c>
      <c r="G6" s="64"/>
      <c r="H6" s="7" t="s">
        <v>3</v>
      </c>
      <c r="I6" s="8" t="s">
        <v>4</v>
      </c>
    </row>
    <row r="7" spans="2:9" x14ac:dyDescent="0.25">
      <c r="B7" s="61"/>
      <c r="C7" s="63"/>
      <c r="D7" s="9" t="s">
        <v>5</v>
      </c>
      <c r="E7" s="9" t="s">
        <v>6</v>
      </c>
      <c r="F7" s="9" t="s">
        <v>5</v>
      </c>
      <c r="G7" s="9" t="s">
        <v>6</v>
      </c>
      <c r="H7" s="9" t="s">
        <v>7</v>
      </c>
      <c r="I7" s="10" t="s">
        <v>7</v>
      </c>
    </row>
    <row r="8" spans="2:9" hidden="1" x14ac:dyDescent="0.25">
      <c r="B8" s="11" t="s">
        <v>8</v>
      </c>
      <c r="C8" s="12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4" t="s">
        <v>15</v>
      </c>
    </row>
    <row r="9" spans="2:9" x14ac:dyDescent="0.25">
      <c r="B9" s="15" t="s">
        <v>16</v>
      </c>
      <c r="C9" s="16" t="s">
        <v>17</v>
      </c>
      <c r="D9" s="17">
        <f>Tablo2[[#This Row],[Sütun7]]/2</f>
        <v>378.5</v>
      </c>
      <c r="E9" s="17">
        <f>Tablo2[[#This Row],[Sütun7]]/2</f>
        <v>378.5</v>
      </c>
      <c r="F9" s="17">
        <f>Tablo2[[#This Row],[Sütun8]]/2</f>
        <v>1367.5</v>
      </c>
      <c r="G9" s="17">
        <f>Tablo2[[#This Row],[Sütun8]]/2</f>
        <v>1367.5</v>
      </c>
      <c r="H9" s="17">
        <v>757</v>
      </c>
      <c r="I9" s="18">
        <v>2735</v>
      </c>
    </row>
    <row r="10" spans="2:9" x14ac:dyDescent="0.25">
      <c r="B10" s="19" t="s">
        <v>16</v>
      </c>
      <c r="C10" s="20" t="s">
        <v>18</v>
      </c>
      <c r="D10" s="21">
        <f>Tablo2[[#This Row],[Sütun7]]/2</f>
        <v>567.75</v>
      </c>
      <c r="E10" s="21">
        <f>Tablo2[[#This Row],[Sütun7]]/2</f>
        <v>567.75</v>
      </c>
      <c r="F10" s="21">
        <f>Tablo2[[#This Row],[Sütun8]]/2</f>
        <v>2051.25</v>
      </c>
      <c r="G10" s="21">
        <f>Tablo2[[#This Row],[Sütun8]]/2</f>
        <v>2051.25</v>
      </c>
      <c r="H10" s="21">
        <v>1135.5</v>
      </c>
      <c r="I10" s="22">
        <v>4102.5</v>
      </c>
    </row>
    <row r="11" spans="2:9" x14ac:dyDescent="0.25">
      <c r="B11" s="15" t="s">
        <v>19</v>
      </c>
      <c r="C11" s="16" t="s">
        <v>17</v>
      </c>
      <c r="D11" s="17">
        <f>Tablo2[[#This Row],[Sütun7]]/2</f>
        <v>378.5</v>
      </c>
      <c r="E11" s="17">
        <f>Tablo2[[#This Row],[Sütun7]]/2</f>
        <v>378.5</v>
      </c>
      <c r="F11" s="17">
        <f>Tablo2[[#This Row],[Sütun8]]/2</f>
        <v>1705.5</v>
      </c>
      <c r="G11" s="17">
        <f>Tablo2[[#This Row],[Sütun8]]/2</f>
        <v>1705.5</v>
      </c>
      <c r="H11" s="17">
        <v>757</v>
      </c>
      <c r="I11" s="18">
        <v>3411</v>
      </c>
    </row>
    <row r="12" spans="2:9" x14ac:dyDescent="0.25">
      <c r="B12" s="19" t="s">
        <v>20</v>
      </c>
      <c r="C12" s="20" t="s">
        <v>17</v>
      </c>
      <c r="D12" s="21">
        <f>Tablo2[[#This Row],[Sütun7]]/2</f>
        <v>416.5</v>
      </c>
      <c r="E12" s="21">
        <f>Tablo2[[#This Row],[Sütun7]]/2</f>
        <v>416.5</v>
      </c>
      <c r="F12" s="21">
        <f>Tablo2[[#This Row],[Sütun8]]/2</f>
        <v>1538</v>
      </c>
      <c r="G12" s="21">
        <f>Tablo2[[#This Row],[Sütun8]]/2</f>
        <v>1538</v>
      </c>
      <c r="H12" s="21">
        <v>833</v>
      </c>
      <c r="I12" s="22">
        <v>3076</v>
      </c>
    </row>
    <row r="13" spans="2:9" x14ac:dyDescent="0.25">
      <c r="B13" s="15" t="s">
        <v>20</v>
      </c>
      <c r="C13" s="16" t="s">
        <v>18</v>
      </c>
      <c r="D13" s="17">
        <f>Tablo2[[#This Row],[Sütun7]]/2</f>
        <v>624.75</v>
      </c>
      <c r="E13" s="17">
        <f>Tablo2[[#This Row],[Sütun7]]/2</f>
        <v>624.75</v>
      </c>
      <c r="F13" s="17">
        <f>Tablo2[[#This Row],[Sütun8]]/2</f>
        <v>2307</v>
      </c>
      <c r="G13" s="17">
        <f>Tablo2[[#This Row],[Sütun8]]/2</f>
        <v>2307</v>
      </c>
      <c r="H13" s="17">
        <v>1249.5</v>
      </c>
      <c r="I13" s="18">
        <v>4614</v>
      </c>
    </row>
    <row r="14" spans="2:9" x14ac:dyDescent="0.25">
      <c r="B14" s="19" t="s">
        <v>21</v>
      </c>
      <c r="C14" s="20" t="s">
        <v>17</v>
      </c>
      <c r="D14" s="21">
        <f>Tablo2[[#This Row],[Sütun7]]/2</f>
        <v>378.5</v>
      </c>
      <c r="E14" s="21">
        <f>Tablo2[[#This Row],[Sütun7]]/2</f>
        <v>378.5</v>
      </c>
      <c r="F14" s="21">
        <f>Tablo2[[#This Row],[Sütun8]]/2</f>
        <v>1367.5</v>
      </c>
      <c r="G14" s="21">
        <f>Tablo2[[#This Row],[Sütun8]]/2</f>
        <v>1367.5</v>
      </c>
      <c r="H14" s="21">
        <v>757</v>
      </c>
      <c r="I14" s="22">
        <v>2735</v>
      </c>
    </row>
    <row r="15" spans="2:9" x14ac:dyDescent="0.25">
      <c r="B15" s="15" t="s">
        <v>22</v>
      </c>
      <c r="C15" s="16" t="s">
        <v>17</v>
      </c>
      <c r="D15" s="17">
        <f>Tablo2[[#This Row],[Sütun7]]/2</f>
        <v>416.5</v>
      </c>
      <c r="E15" s="17">
        <f>Tablo2[[#This Row],[Sütun7]]/2</f>
        <v>416.5</v>
      </c>
      <c r="F15" s="17">
        <f>Tablo2[[#This Row],[Sütun8]]/2</f>
        <v>1538</v>
      </c>
      <c r="G15" s="17">
        <f>Tablo2[[#This Row],[Sütun8]]/2</f>
        <v>1538</v>
      </c>
      <c r="H15" s="17">
        <v>833</v>
      </c>
      <c r="I15" s="18">
        <v>3076</v>
      </c>
    </row>
    <row r="16" spans="2:9" x14ac:dyDescent="0.25">
      <c r="B16" s="19" t="s">
        <v>23</v>
      </c>
      <c r="C16" s="20" t="s">
        <v>17</v>
      </c>
      <c r="D16" s="21">
        <f>Tablo2[[#This Row],[Sütun7]]/2</f>
        <v>378.5</v>
      </c>
      <c r="E16" s="21">
        <f>Tablo2[[#This Row],[Sütun7]]/2</f>
        <v>378.5</v>
      </c>
      <c r="F16" s="21">
        <f>Tablo2[[#This Row],[Sütun8]]/2</f>
        <v>1280.5</v>
      </c>
      <c r="G16" s="21">
        <f>Tablo2[[#This Row],[Sütun8]]/2</f>
        <v>1280.5</v>
      </c>
      <c r="H16" s="21">
        <v>757</v>
      </c>
      <c r="I16" s="22">
        <v>2561</v>
      </c>
    </row>
    <row r="17" spans="2:9" s="23" customFormat="1" x14ac:dyDescent="0.25">
      <c r="B17" s="15" t="s">
        <v>24</v>
      </c>
      <c r="C17" s="16" t="s">
        <v>17</v>
      </c>
      <c r="D17" s="17">
        <f>Tablo2[[#This Row],[Sütun7]]/2</f>
        <v>516</v>
      </c>
      <c r="E17" s="17">
        <f>Tablo2[[#This Row],[Sütun7]]/2</f>
        <v>516</v>
      </c>
      <c r="F17" s="17">
        <f>Tablo2[[#This Row],[Sütun8]]/2</f>
        <v>2035</v>
      </c>
      <c r="G17" s="17">
        <f>Tablo2[[#This Row],[Sütun8]]/2</f>
        <v>2035</v>
      </c>
      <c r="H17" s="17">
        <v>1032</v>
      </c>
      <c r="I17" s="18">
        <v>4070</v>
      </c>
    </row>
    <row r="18" spans="2:9" s="24" customFormat="1" x14ac:dyDescent="0.25">
      <c r="B18" s="19" t="s">
        <v>25</v>
      </c>
      <c r="C18" s="20" t="s">
        <v>48</v>
      </c>
      <c r="D18" s="21">
        <f>Tablo2[[#This Row],[Sütun7]]/2</f>
        <v>516</v>
      </c>
      <c r="E18" s="21">
        <f>Tablo2[[#This Row],[Sütun7]]/2</f>
        <v>516</v>
      </c>
      <c r="F18" s="21">
        <f>Tablo2[[#This Row],[Sütun8]]/2</f>
        <v>2035</v>
      </c>
      <c r="G18" s="21">
        <f>Tablo2[[#This Row],[Sütun8]]/2</f>
        <v>2035</v>
      </c>
      <c r="H18" s="21">
        <v>1032</v>
      </c>
      <c r="I18" s="22">
        <v>4070</v>
      </c>
    </row>
    <row r="19" spans="2:9" s="23" customFormat="1" x14ac:dyDescent="0.25">
      <c r="B19" s="15" t="s">
        <v>25</v>
      </c>
      <c r="C19" s="16" t="s">
        <v>18</v>
      </c>
      <c r="D19" s="17">
        <f>Tablo2[[#This Row],[Sütun7]]/2</f>
        <v>774</v>
      </c>
      <c r="E19" s="17">
        <f>Tablo2[[#This Row],[Sütun7]]/2</f>
        <v>774</v>
      </c>
      <c r="F19" s="17">
        <f>Tablo2[[#This Row],[Sütun8]]/2</f>
        <v>3052.5</v>
      </c>
      <c r="G19" s="17">
        <f>Tablo2[[#This Row],[Sütun8]]/2</f>
        <v>3052.5</v>
      </c>
      <c r="H19" s="17">
        <v>1548</v>
      </c>
      <c r="I19" s="18">
        <v>6105</v>
      </c>
    </row>
    <row r="20" spans="2:9" s="23" customFormat="1" x14ac:dyDescent="0.25">
      <c r="B20" s="19" t="s">
        <v>26</v>
      </c>
      <c r="C20" s="20" t="s">
        <v>17</v>
      </c>
      <c r="D20" s="21">
        <f>Tablo2[[#This Row],[Sütun7]]/2</f>
        <v>516</v>
      </c>
      <c r="E20" s="21">
        <f>Tablo2[[#This Row],[Sütun7]]/2</f>
        <v>516</v>
      </c>
      <c r="F20" s="21">
        <f>Tablo2[[#This Row],[Sütun8]]/2</f>
        <v>2035</v>
      </c>
      <c r="G20" s="21">
        <f>Tablo2[[#This Row],[Sütun8]]/2</f>
        <v>2035</v>
      </c>
      <c r="H20" s="21">
        <v>1032</v>
      </c>
      <c r="I20" s="22">
        <v>4070</v>
      </c>
    </row>
    <row r="21" spans="2:9" s="23" customFormat="1" x14ac:dyDescent="0.25">
      <c r="B21" s="15" t="s">
        <v>27</v>
      </c>
      <c r="C21" s="16" t="s">
        <v>17</v>
      </c>
      <c r="D21" s="17">
        <f>Tablo2[[#This Row],[Sütun7]]/2</f>
        <v>420.5</v>
      </c>
      <c r="E21" s="17">
        <f>Tablo2[[#This Row],[Sütun7]]/2</f>
        <v>420.5</v>
      </c>
      <c r="F21" s="17">
        <f>Tablo2[[#This Row],[Sütun8]]/2</f>
        <v>2562</v>
      </c>
      <c r="G21" s="17">
        <f>Tablo2[[#This Row],[Sütun8]]/2</f>
        <v>2562</v>
      </c>
      <c r="H21" s="17">
        <v>841</v>
      </c>
      <c r="I21" s="18">
        <v>5124</v>
      </c>
    </row>
    <row r="22" spans="2:9" s="23" customFormat="1" x14ac:dyDescent="0.25">
      <c r="B22" s="19" t="s">
        <v>28</v>
      </c>
      <c r="C22" s="20" t="s">
        <v>17</v>
      </c>
      <c r="D22" s="21">
        <f>Tablo2[[#This Row],[Sütun7]]/2</f>
        <v>378.5</v>
      </c>
      <c r="E22" s="21">
        <f>Tablo2[[#This Row],[Sütun7]]/2</f>
        <v>378.5</v>
      </c>
      <c r="F22" s="21">
        <f>Tablo2[[#This Row],[Sütun8]]/2</f>
        <v>1367.5</v>
      </c>
      <c r="G22" s="21">
        <f>Tablo2[[#This Row],[Sütun8]]/2</f>
        <v>1367.5</v>
      </c>
      <c r="H22" s="21">
        <v>757</v>
      </c>
      <c r="I22" s="22">
        <v>2735</v>
      </c>
    </row>
    <row r="23" spans="2:9" s="23" customFormat="1" x14ac:dyDescent="0.25">
      <c r="B23" s="15" t="s">
        <v>29</v>
      </c>
      <c r="C23" s="16" t="s">
        <v>17</v>
      </c>
      <c r="D23" s="17">
        <f>Tablo2[[#This Row],[Sütun7]]/2</f>
        <v>378.5</v>
      </c>
      <c r="E23" s="17">
        <f>Tablo2[[#This Row],[Sütun7]]/2</f>
        <v>378.5</v>
      </c>
      <c r="F23" s="17">
        <f>Tablo2[[#This Row],[Sütun8]]/2</f>
        <v>1367.5</v>
      </c>
      <c r="G23" s="17">
        <f>Tablo2[[#This Row],[Sütun8]]/2</f>
        <v>1367.5</v>
      </c>
      <c r="H23" s="17">
        <v>757</v>
      </c>
      <c r="I23" s="18">
        <v>2735</v>
      </c>
    </row>
    <row r="24" spans="2:9" s="23" customFormat="1" x14ac:dyDescent="0.25">
      <c r="B24" s="19" t="s">
        <v>30</v>
      </c>
      <c r="C24" s="20" t="s">
        <v>17</v>
      </c>
      <c r="D24" s="21">
        <f>Tablo2[[#This Row],[Sütun7]]/2</f>
        <v>373.5</v>
      </c>
      <c r="E24" s="21">
        <f>Tablo2[[#This Row],[Sütun7]]/2</f>
        <v>373.5</v>
      </c>
      <c r="F24" s="21">
        <f>Tablo2[[#This Row],[Sütun8]]/2</f>
        <v>1528</v>
      </c>
      <c r="G24" s="21">
        <f>Tablo2[[#This Row],[Sütun8]]/2</f>
        <v>1528</v>
      </c>
      <c r="H24" s="21">
        <v>747</v>
      </c>
      <c r="I24" s="22">
        <v>3056</v>
      </c>
    </row>
    <row r="25" spans="2:9" s="23" customFormat="1" x14ac:dyDescent="0.25">
      <c r="B25" s="15" t="s">
        <v>31</v>
      </c>
      <c r="C25" s="16" t="s">
        <v>17</v>
      </c>
      <c r="D25" s="17">
        <f>Tablo2[[#This Row],[Sütun7]]/2</f>
        <v>516</v>
      </c>
      <c r="E25" s="17">
        <f>Tablo2[[#This Row],[Sütun7]]/2</f>
        <v>516</v>
      </c>
      <c r="F25" s="17">
        <f>Tablo2[[#This Row],[Sütun8]]/2</f>
        <v>2035</v>
      </c>
      <c r="G25" s="17">
        <f>Tablo2[[#This Row],[Sütun8]]/2</f>
        <v>2035</v>
      </c>
      <c r="H25" s="17">
        <v>1032</v>
      </c>
      <c r="I25" s="18">
        <v>4070</v>
      </c>
    </row>
    <row r="26" spans="2:9" s="23" customFormat="1" x14ac:dyDescent="0.25">
      <c r="B26" s="19" t="s">
        <v>32</v>
      </c>
      <c r="C26" s="20" t="s">
        <v>17</v>
      </c>
      <c r="D26" s="21">
        <f>Tablo2[[#This Row],[Sütun7]]/2</f>
        <v>658</v>
      </c>
      <c r="E26" s="21">
        <f>Tablo2[[#This Row],[Sütun7]]/2</f>
        <v>658</v>
      </c>
      <c r="F26" s="21">
        <f>Tablo2[[#This Row],[Sütun8]]/2</f>
        <v>0</v>
      </c>
      <c r="G26" s="21">
        <f>Tablo2[[#This Row],[Sütun8]]/2</f>
        <v>0</v>
      </c>
      <c r="H26" s="21">
        <v>1316</v>
      </c>
      <c r="I26" s="22">
        <v>0</v>
      </c>
    </row>
    <row r="27" spans="2:9" s="23" customFormat="1" x14ac:dyDescent="0.25">
      <c r="B27" s="45" t="s">
        <v>33</v>
      </c>
      <c r="C27" s="46" t="s">
        <v>17</v>
      </c>
      <c r="D27" s="47">
        <f>Tablo2[[#This Row],[Sütun7]]/2</f>
        <v>786.5</v>
      </c>
      <c r="E27" s="47">
        <f>Tablo2[[#This Row],[Sütun7]]/2</f>
        <v>786.5</v>
      </c>
      <c r="F27" s="47">
        <f>Tablo2[[#This Row],[Sütun8]]/2</f>
        <v>0</v>
      </c>
      <c r="G27" s="47">
        <f>Tablo2[[#This Row],[Sütun8]]/2</f>
        <v>0</v>
      </c>
      <c r="H27" s="47">
        <v>1573</v>
      </c>
      <c r="I27" s="48">
        <v>0</v>
      </c>
    </row>
    <row r="28" spans="2:9" x14ac:dyDescent="0.25">
      <c r="B28" s="65"/>
      <c r="C28" s="66"/>
      <c r="D28" s="66"/>
      <c r="E28" s="66"/>
      <c r="F28" s="66"/>
      <c r="G28" s="66"/>
      <c r="H28" s="66"/>
      <c r="I28" s="67"/>
    </row>
    <row r="29" spans="2:9" x14ac:dyDescent="0.25">
      <c r="B29" s="61" t="s">
        <v>34</v>
      </c>
      <c r="C29" s="63" t="s">
        <v>2</v>
      </c>
      <c r="D29" s="68" t="s">
        <v>35</v>
      </c>
      <c r="E29" s="68"/>
      <c r="F29" s="68" t="s">
        <v>4</v>
      </c>
      <c r="G29" s="68"/>
      <c r="H29" s="9" t="s">
        <v>3</v>
      </c>
      <c r="I29" s="10" t="s">
        <v>4</v>
      </c>
    </row>
    <row r="30" spans="2:9" x14ac:dyDescent="0.25">
      <c r="B30" s="61"/>
      <c r="C30" s="63"/>
      <c r="D30" s="9" t="s">
        <v>5</v>
      </c>
      <c r="E30" s="9" t="s">
        <v>6</v>
      </c>
      <c r="F30" s="9" t="s">
        <v>5</v>
      </c>
      <c r="G30" s="9" t="s">
        <v>6</v>
      </c>
      <c r="H30" s="9" t="s">
        <v>7</v>
      </c>
      <c r="I30" s="10" t="s">
        <v>7</v>
      </c>
    </row>
    <row r="31" spans="2:9" hidden="1" x14ac:dyDescent="0.25">
      <c r="B31" s="11" t="s">
        <v>8</v>
      </c>
      <c r="C31" s="12" t="s">
        <v>9</v>
      </c>
      <c r="D31" s="13" t="s">
        <v>10</v>
      </c>
      <c r="E31" s="13" t="s">
        <v>11</v>
      </c>
      <c r="F31" s="13" t="s">
        <v>12</v>
      </c>
      <c r="G31" s="13" t="s">
        <v>13</v>
      </c>
      <c r="H31" s="28" t="s">
        <v>14</v>
      </c>
      <c r="I31" s="29" t="s">
        <v>15</v>
      </c>
    </row>
    <row r="32" spans="2:9" x14ac:dyDescent="0.25">
      <c r="B32" s="15" t="s">
        <v>36</v>
      </c>
      <c r="C32" s="16" t="s">
        <v>17</v>
      </c>
      <c r="D32" s="17">
        <f>Tablo4[[#This Row],[Sütun7]]/2</f>
        <v>253.5</v>
      </c>
      <c r="E32" s="17">
        <f>Tablo4[[#This Row],[Sütun7]]/2</f>
        <v>253.5</v>
      </c>
      <c r="F32" s="17">
        <f>Tablo4[[#This Row],[Sütun8]]/2</f>
        <v>1024.5</v>
      </c>
      <c r="G32" s="17">
        <f>Tablo4[[#This Row],[Sütun8]]/2</f>
        <v>1024.5</v>
      </c>
      <c r="H32" s="30">
        <v>507</v>
      </c>
      <c r="I32" s="31">
        <v>2049</v>
      </c>
    </row>
    <row r="33" spans="2:9" s="1" customFormat="1" x14ac:dyDescent="0.25">
      <c r="B33" s="19" t="s">
        <v>37</v>
      </c>
      <c r="C33" s="20" t="s">
        <v>17</v>
      </c>
      <c r="D33" s="21">
        <f>Tablo4[[#This Row],[Sütun7]]/2</f>
        <v>253.5</v>
      </c>
      <c r="E33" s="21">
        <f>Tablo4[[#This Row],[Sütun7]]/2</f>
        <v>253.5</v>
      </c>
      <c r="F33" s="21">
        <f>Tablo4[[#This Row],[Sütun8]]/2</f>
        <v>1024.5</v>
      </c>
      <c r="G33" s="21">
        <f>Tablo4[[#This Row],[Sütun8]]/2</f>
        <v>1024.5</v>
      </c>
      <c r="H33" s="32">
        <v>507</v>
      </c>
      <c r="I33" s="33">
        <v>2049</v>
      </c>
    </row>
    <row r="34" spans="2:9" x14ac:dyDescent="0.25">
      <c r="B34" s="15" t="s">
        <v>38</v>
      </c>
      <c r="C34" s="16" t="s">
        <v>17</v>
      </c>
      <c r="D34" s="17">
        <f>Tablo4[[#This Row],[Sütun7]]/2</f>
        <v>253.5</v>
      </c>
      <c r="E34" s="17">
        <f>Tablo4[[#This Row],[Sütun7]]/2</f>
        <v>253.5</v>
      </c>
      <c r="F34" s="17">
        <f>Tablo4[[#This Row],[Sütun8]]/2</f>
        <v>1024.5</v>
      </c>
      <c r="G34" s="17">
        <f>Tablo4[[#This Row],[Sütun8]]/2</f>
        <v>1024.5</v>
      </c>
      <c r="H34" s="30">
        <v>507</v>
      </c>
      <c r="I34" s="31">
        <v>2049</v>
      </c>
    </row>
    <row r="35" spans="2:9" x14ac:dyDescent="0.25">
      <c r="B35" s="19" t="s">
        <v>39</v>
      </c>
      <c r="C35" s="20" t="s">
        <v>17</v>
      </c>
      <c r="D35" s="21">
        <f>Tablo4[[#This Row],[Sütun7]]/2</f>
        <v>253.5</v>
      </c>
      <c r="E35" s="21">
        <f>Tablo4[[#This Row],[Sütun7]]/2</f>
        <v>253.5</v>
      </c>
      <c r="F35" s="21">
        <f>Tablo4[[#This Row],[Sütun8]]/2</f>
        <v>1538</v>
      </c>
      <c r="G35" s="21">
        <f>Tablo4[[#This Row],[Sütun8]]/2</f>
        <v>1538</v>
      </c>
      <c r="H35" s="2">
        <v>507</v>
      </c>
      <c r="I35" s="3">
        <v>3076</v>
      </c>
    </row>
    <row r="36" spans="2:9" x14ac:dyDescent="0.25">
      <c r="B36" s="15" t="s">
        <v>40</v>
      </c>
      <c r="C36" s="16" t="s">
        <v>17</v>
      </c>
      <c r="D36" s="17">
        <f>Tablo4[[#This Row],[Sütun7]]/2</f>
        <v>253.5</v>
      </c>
      <c r="E36" s="17">
        <f>Tablo4[[#This Row],[Sütun7]]/2</f>
        <v>253.5</v>
      </c>
      <c r="F36" s="17">
        <f>Tablo4[[#This Row],[Sütun8]]/2</f>
        <v>1024.5</v>
      </c>
      <c r="G36" s="17">
        <f>Tablo4[[#This Row],[Sütun8]]/2</f>
        <v>1024.5</v>
      </c>
      <c r="H36" s="30">
        <v>507</v>
      </c>
      <c r="I36" s="31">
        <v>2049</v>
      </c>
    </row>
    <row r="37" spans="2:9" x14ac:dyDescent="0.25">
      <c r="B37" s="19" t="s">
        <v>40</v>
      </c>
      <c r="C37" s="20" t="s">
        <v>18</v>
      </c>
      <c r="D37" s="21">
        <f>Tablo4[[#This Row],[Sütun7]]/2</f>
        <v>380.25</v>
      </c>
      <c r="E37" s="21">
        <f>Tablo4[[#This Row],[Sütun7]]/2</f>
        <v>380.25</v>
      </c>
      <c r="F37" s="21">
        <f>Tablo4[[#This Row],[Sütun8]]/2</f>
        <v>1536.75</v>
      </c>
      <c r="G37" s="21">
        <f>Tablo4[[#This Row],[Sütun8]]/2</f>
        <v>1536.75</v>
      </c>
      <c r="H37" s="32">
        <v>760.5</v>
      </c>
      <c r="I37" s="33">
        <v>3073.5</v>
      </c>
    </row>
    <row r="38" spans="2:9" x14ac:dyDescent="0.25">
      <c r="B38" s="15" t="s">
        <v>41</v>
      </c>
      <c r="C38" s="16" t="s">
        <v>17</v>
      </c>
      <c r="D38" s="17">
        <f>Tablo4[[#This Row],[Sütun7]]/2</f>
        <v>253.5</v>
      </c>
      <c r="E38" s="17">
        <f>Tablo4[[#This Row],[Sütun7]]/2</f>
        <v>253.5</v>
      </c>
      <c r="F38" s="17">
        <f>Tablo4[[#This Row],[Sütun8]]/2</f>
        <v>1024.5</v>
      </c>
      <c r="G38" s="17">
        <f>Tablo4[[#This Row],[Sütun8]]/2</f>
        <v>1024.5</v>
      </c>
      <c r="H38" s="30">
        <v>507</v>
      </c>
      <c r="I38" s="31">
        <v>2049</v>
      </c>
    </row>
    <row r="39" spans="2:9" x14ac:dyDescent="0.25">
      <c r="B39" s="19" t="s">
        <v>42</v>
      </c>
      <c r="C39" s="20" t="s">
        <v>17</v>
      </c>
      <c r="D39" s="21">
        <f>Tablo4[[#This Row],[Sütun7]]/2</f>
        <v>253.5</v>
      </c>
      <c r="E39" s="21">
        <f>Tablo4[[#This Row],[Sütun7]]/2</f>
        <v>253.5</v>
      </c>
      <c r="F39" s="21">
        <f>Tablo4[[#This Row],[Sütun8]]/2</f>
        <v>1538</v>
      </c>
      <c r="G39" s="21">
        <f>Tablo4[[#This Row],[Sütun8]]/2</f>
        <v>1538</v>
      </c>
      <c r="H39" s="32">
        <v>507</v>
      </c>
      <c r="I39" s="33">
        <v>3076</v>
      </c>
    </row>
    <row r="40" spans="2:9" x14ac:dyDescent="0.25">
      <c r="B40" s="15" t="s">
        <v>43</v>
      </c>
      <c r="C40" s="16" t="s">
        <v>17</v>
      </c>
      <c r="D40" s="17">
        <f>Tablo4[[#This Row],[Sütun7]]/2</f>
        <v>253.5</v>
      </c>
      <c r="E40" s="17">
        <f>Tablo4[[#This Row],[Sütun7]]/2</f>
        <v>253.5</v>
      </c>
      <c r="F40" s="17">
        <f>Tablo4[[#This Row],[Sütun8]]/2</f>
        <v>1024.5</v>
      </c>
      <c r="G40" s="17">
        <f>Tablo4[[#This Row],[Sütun8]]/2</f>
        <v>1024.5</v>
      </c>
      <c r="H40" s="30">
        <v>507</v>
      </c>
      <c r="I40" s="31">
        <v>2049</v>
      </c>
    </row>
    <row r="41" spans="2:9" x14ac:dyDescent="0.25">
      <c r="B41" s="25" t="s">
        <v>44</v>
      </c>
      <c r="C41" s="26" t="s">
        <v>17</v>
      </c>
      <c r="D41" s="27">
        <f>Tablo4[[#This Row],[Sütun7]]/2</f>
        <v>253.5</v>
      </c>
      <c r="E41" s="27">
        <f>Tablo4[[#This Row],[Sütun7]]/2</f>
        <v>253.5</v>
      </c>
      <c r="F41" s="27">
        <f>Tablo4[[#This Row],[Sütun8]]/2</f>
        <v>1024.5</v>
      </c>
      <c r="G41" s="27">
        <f>Tablo4[[#This Row],[Sütun8]]/2</f>
        <v>1024.5</v>
      </c>
      <c r="H41" s="32">
        <v>507</v>
      </c>
      <c r="I41" s="35">
        <v>2049</v>
      </c>
    </row>
    <row r="42" spans="2:9" ht="15.75" thickBot="1" x14ac:dyDescent="0.3">
      <c r="B42" s="36"/>
      <c r="C42" s="36"/>
      <c r="D42" s="37"/>
      <c r="E42" s="37"/>
      <c r="F42" s="37"/>
      <c r="G42" s="37"/>
    </row>
    <row r="43" spans="2:9" x14ac:dyDescent="0.25">
      <c r="B43" s="49" t="s">
        <v>45</v>
      </c>
      <c r="C43" s="51" t="s">
        <v>2</v>
      </c>
      <c r="D43" s="53" t="s">
        <v>35</v>
      </c>
      <c r="E43" s="53"/>
      <c r="F43" s="53" t="s">
        <v>46</v>
      </c>
      <c r="G43" s="53"/>
      <c r="H43" s="7" t="s">
        <v>3</v>
      </c>
      <c r="I43" s="8" t="s">
        <v>46</v>
      </c>
    </row>
    <row r="44" spans="2:9" x14ac:dyDescent="0.25">
      <c r="B44" s="50"/>
      <c r="C44" s="52"/>
      <c r="D44" s="38" t="s">
        <v>5</v>
      </c>
      <c r="E44" s="38" t="s">
        <v>6</v>
      </c>
      <c r="F44" s="38" t="s">
        <v>5</v>
      </c>
      <c r="G44" s="38" t="s">
        <v>6</v>
      </c>
      <c r="H44" s="9" t="s">
        <v>7</v>
      </c>
      <c r="I44" s="10" t="s">
        <v>7</v>
      </c>
    </row>
    <row r="45" spans="2:9" ht="15.75" hidden="1" thickBot="1" x14ac:dyDescent="0.3">
      <c r="B45" s="39" t="s">
        <v>8</v>
      </c>
      <c r="C45" s="40" t="s">
        <v>9</v>
      </c>
      <c r="D45" s="41" t="s">
        <v>10</v>
      </c>
      <c r="E45" s="41" t="s">
        <v>11</v>
      </c>
      <c r="F45" s="41" t="s">
        <v>12</v>
      </c>
      <c r="G45" s="41" t="s">
        <v>13</v>
      </c>
      <c r="H45" s="42" t="s">
        <v>14</v>
      </c>
      <c r="I45" s="43" t="s">
        <v>15</v>
      </c>
    </row>
    <row r="46" spans="2:9" x14ac:dyDescent="0.25">
      <c r="B46" s="25" t="s">
        <v>47</v>
      </c>
      <c r="C46" s="26" t="s">
        <v>17</v>
      </c>
      <c r="D46" s="44">
        <v>343</v>
      </c>
      <c r="E46" s="44">
        <v>343</v>
      </c>
      <c r="F46" s="44">
        <v>7500</v>
      </c>
      <c r="G46" s="44">
        <v>7500</v>
      </c>
      <c r="H46" s="34">
        <v>686</v>
      </c>
      <c r="I46" s="35">
        <v>15000</v>
      </c>
    </row>
  </sheetData>
  <mergeCells count="15">
    <mergeCell ref="B43:B44"/>
    <mergeCell ref="C43:C44"/>
    <mergeCell ref="D43:E43"/>
    <mergeCell ref="F43:G43"/>
    <mergeCell ref="B3:I3"/>
    <mergeCell ref="B4:I4"/>
    <mergeCell ref="B6:B7"/>
    <mergeCell ref="C6:C7"/>
    <mergeCell ref="D6:E6"/>
    <mergeCell ref="F6:G6"/>
    <mergeCell ref="B28:I28"/>
    <mergeCell ref="B29:B30"/>
    <mergeCell ref="C29:C30"/>
    <mergeCell ref="D29:E29"/>
    <mergeCell ref="F29:G29"/>
  </mergeCells>
  <pageMargins left="0.7" right="0.7" top="0.75" bottom="0.75" header="0.3" footer="0.3"/>
  <pageSetup paperSize="9" scale="7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2023-07-25T07:53:11Z</cp:lastPrinted>
  <dcterms:created xsi:type="dcterms:W3CDTF">2015-06-05T18:19:34Z</dcterms:created>
  <dcterms:modified xsi:type="dcterms:W3CDTF">2023-07-28T07:49:19Z</dcterms:modified>
</cp:coreProperties>
</file>